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3 MAR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 l="1"/>
  <c r="I49" i="1"/>
  <c r="H49" i="1"/>
  <c r="G49" i="1"/>
  <c r="E49" i="1"/>
  <c r="F49" i="1" s="1"/>
  <c r="D49" i="1"/>
  <c r="F48" i="1"/>
  <c r="K48" i="1" s="1"/>
  <c r="K47" i="1"/>
  <c r="F47" i="1"/>
  <c r="F46" i="1"/>
  <c r="K46" i="1" s="1"/>
  <c r="K45" i="1"/>
  <c r="F45" i="1"/>
  <c r="F44" i="1"/>
  <c r="K44" i="1" s="1"/>
  <c r="K43" i="1"/>
  <c r="F43" i="1"/>
  <c r="F42" i="1"/>
  <c r="K42" i="1" s="1"/>
  <c r="K41" i="1"/>
  <c r="F41" i="1"/>
  <c r="F40" i="1"/>
  <c r="K40" i="1" s="1"/>
  <c r="K39" i="1"/>
  <c r="F39" i="1"/>
  <c r="F38" i="1"/>
  <c r="K38" i="1" s="1"/>
  <c r="K37" i="1"/>
  <c r="F37" i="1"/>
  <c r="F36" i="1"/>
  <c r="K36" i="1" s="1"/>
  <c r="K35" i="1"/>
  <c r="F35" i="1"/>
  <c r="F34" i="1"/>
  <c r="K34" i="1" s="1"/>
  <c r="K33" i="1"/>
  <c r="F33" i="1"/>
  <c r="F32" i="1"/>
  <c r="K32" i="1" s="1"/>
  <c r="K31" i="1"/>
  <c r="F31" i="1"/>
  <c r="F30" i="1"/>
  <c r="K30" i="1" s="1"/>
  <c r="K29" i="1"/>
  <c r="F29" i="1"/>
  <c r="F28" i="1"/>
  <c r="K28" i="1" s="1"/>
  <c r="K27" i="1"/>
  <c r="F27" i="1"/>
  <c r="F26" i="1"/>
  <c r="K26" i="1" s="1"/>
  <c r="K25" i="1"/>
  <c r="F25" i="1"/>
  <c r="F24" i="1"/>
  <c r="K24" i="1" s="1"/>
  <c r="K23" i="1"/>
  <c r="F23" i="1"/>
  <c r="F22" i="1"/>
  <c r="K22" i="1" s="1"/>
  <c r="K21" i="1"/>
  <c r="F21" i="1"/>
  <c r="F20" i="1"/>
  <c r="K20" i="1" s="1"/>
  <c r="K19" i="1"/>
  <c r="F19" i="1"/>
  <c r="F18" i="1"/>
  <c r="K18" i="1" s="1"/>
  <c r="K17" i="1"/>
  <c r="F17" i="1"/>
  <c r="F16" i="1"/>
  <c r="K16" i="1" s="1"/>
  <c r="K15" i="1"/>
  <c r="F15" i="1"/>
  <c r="F14" i="1"/>
  <c r="K14" i="1" s="1"/>
  <c r="K13" i="1"/>
  <c r="F13" i="1"/>
  <c r="F12" i="1"/>
  <c r="K12" i="1" s="1"/>
  <c r="K11" i="1"/>
  <c r="F11" i="1"/>
  <c r="F10" i="1"/>
  <c r="K10" i="1" s="1"/>
  <c r="B3" i="1"/>
  <c r="K49" i="1" l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<sst xmlns="http://schemas.openxmlformats.org/spreadsheetml/2006/main" count="56" uniqueCount="56">
  <si>
    <t>ESTADO ANALÍTICO DEL EJERCICIO DEL PRESUPUESTO DE EGRESOS</t>
  </si>
  <si>
    <t>CLASIFICACIÓN POR OBJETO DEL GASTO (CAPÍTULO Y CONCEPTO)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</si>
  <si>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</si>
  <si>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</si>
  <si>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</si>
  <si>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</si>
  <si>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</si>
  <si>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</si>
  <si>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</si>
  <si>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</si>
  <si>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</si>
  <si>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</si>
  <si>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</si>
  <si>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</si>
  <si>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</si>
  <si>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</si>
  <si>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</si>
  <si>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</si>
  <si>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</si>
  <si>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</si>
  <si>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</si>
  <si>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</si>
  <si>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SERVICIOS PERSONALES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</si>
  <si>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</si>
  <si>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</si>
  <si>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</si>
  <si>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</si>
  <si>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</si>
  <si>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</si>
  <si>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</si>
  <si>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</si>
  <si>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MATERIALES Y SUMINISTROS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</si>
  <si>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</si>
  <si>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</si>
  <si>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</si>
  <si>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</si>
  <si>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</si>
  <si>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</si>
  <si>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</si>
  <si>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</si>
  <si>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</si>
  <si>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</si>
  <si>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AYUDAS SOCIALES</t>
  </si>
  <si>
    <t>TRANSFERENCIAS, ASIGNACIONES, SUBSIDIOS Y OTRAS AY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</si>
  <si>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</si>
  <si>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</si>
  <si>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</si>
  <si>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</si>
  <si>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</si>
  <si>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</si>
  <si>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BIENES MUEBLES, INMUEBLES E INTANGIBLES</t>
  </si>
  <si>
    <t>OBRA PÚBLICA EN BIENES PROPIOS</t>
  </si>
  <si>
    <t>INVERSIÓN PÚBLICA</t>
  </si>
  <si>
    <t>PROVISIONES PARA CONTINGENCIAS Y OTRAS EROGACIONES</t>
  </si>
  <si>
    <t>INVERSIONES FINANCIERAS Y OTRAS PROVISIONES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</si>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</sst>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0" xfId="0" applyFont="1"/>
    <xf numFmtId="4" fontId="4" fillId="0" borderId="0" xfId="0" applyNumberFormat="1" applyFont="1"/>
    <xf numFmtId="43" fontId="5" fillId="2" borderId="4" xfId="1" applyFont="1" applyFill="1" applyBorder="1" applyAlignment="1">
      <alignment horizontal="right"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4" fillId="0" borderId="6" xfId="0" applyFont="1" applyBorder="1"/>
    <xf numFmtId="0" fontId="5" fillId="2" borderId="0" xfId="0" applyFont="1" applyFill="1"/>
    <xf numFmtId="0" fontId="6" fillId="0" borderId="6" xfId="0" applyFont="1" applyBorder="1"/>
    <xf numFmtId="0" fontId="6" fillId="0" borderId="0" xfId="0" applyFont="1"/>
    <xf numFmtId="4" fontId="6" fillId="0" borderId="0" xfId="0" applyNumberFormat="1" applyFont="1"/>
    <xf numFmtId="0" fontId="5" fillId="0" borderId="0" xfId="0" applyFont="1"/>
    <xf numFmtId="4" fontId="4" fillId="0" borderId="0" xfId="0" applyNumberFormat="1" applyFont="1" applyFill="1"/>
    <xf numFmtId="4" fontId="4" fillId="0" borderId="4" xfId="0" applyNumberFormat="1" applyFont="1" applyBorder="1"/>
    <xf numFmtId="4" fontId="6" fillId="0" borderId="4" xfId="0" applyNumberFormat="1" applyFont="1" applyBorder="1"/>
    <xf numFmtId="0" fontId="4" fillId="0" borderId="4" xfId="0" applyFont="1" applyBorder="1"/>
    <xf numFmtId="4" fontId="4" fillId="0" borderId="0" xfId="0" applyNumberFormat="1" applyFont="1" applyFill="1" applyBorder="1"/>
    <xf numFmtId="0" fontId="6" fillId="0" borderId="4" xfId="0" applyFont="1" applyBorder="1"/>
    <xf numFmtId="0" fontId="6" fillId="0" borderId="7" xfId="0" applyFont="1" applyBorder="1"/>
    <xf numFmtId="0" fontId="5" fillId="2" borderId="8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43" fontId="5" fillId="2" borderId="2" xfId="1" applyFont="1" applyFill="1" applyBorder="1" applyAlignment="1">
      <alignment vertical="center" wrapText="1"/>
    </xf>
    <xf numFmtId="0" fontId="2" fillId="2" borderId="0" xfId="0" applyFont="1" applyFill="1" applyBorder="1"/>
    <xf numFmtId="0" fontId="2" fillId="0" borderId="0" xfId="0" applyFont="1" applyBorder="1"/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Del 1 de Enero al 31 de Marzo de 2016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sqref="A1:XFD1048576"/>
    </sheetView>
  </sheetViews>
  <sheetFormatPr baseColWidth="10" defaultColWidth="11.44140625" defaultRowHeight="10.199999999999999" x14ac:dyDescent="0.2"/>
  <cols>
    <col min="1" max="1" width="2.44140625" style="1" customWidth="1"/>
    <col min="2" max="2" width="4.88671875" style="3" customWidth="1"/>
    <col min="3" max="3" width="28.33203125" style="3" customWidth="1"/>
    <col min="4" max="4" width="25.33203125" style="3" customWidth="1"/>
    <col min="5" max="6" width="13.109375" style="3" bestFit="1" customWidth="1"/>
    <col min="7" max="7" width="13.109375" style="3" customWidth="1"/>
    <col min="8" max="10" width="13.109375" style="3" bestFit="1" customWidth="1"/>
    <col min="11" max="11" width="13.33203125" style="3" bestFit="1" customWidth="1"/>
    <col min="12" max="12" width="3.6640625" style="1" customWidth="1"/>
    <col min="13" max="16384" width="11.44140625" style="3"/>
  </cols>
  <sheetData>
    <row r="1" spans="1:12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x14ac:dyDescent="0.2">
      <c r="B3" s="2" t="str">
        <f>[1]CFG!B3</f>
        <v>Del 1 de Enero al 31 de Marzo de 2016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x14ac:dyDescent="0.2"/>
    <row r="5" spans="1:12" s="1" customFormat="1" x14ac:dyDescent="0.2">
      <c r="C5" s="4" t="s">
        <v>2</v>
      </c>
      <c r="D5" s="5" t="s">
        <v>3</v>
      </c>
      <c r="E5" s="6"/>
      <c r="F5" s="7"/>
      <c r="G5" s="7"/>
      <c r="H5" s="5"/>
      <c r="I5" s="5"/>
      <c r="J5" s="5"/>
    </row>
    <row r="6" spans="1:12" s="1" customFormat="1" x14ac:dyDescent="0.2"/>
    <row r="7" spans="1:12" x14ac:dyDescent="0.2">
      <c r="B7" s="8" t="s">
        <v>4</v>
      </c>
      <c r="C7" s="8"/>
      <c r="D7" s="9" t="s">
        <v>5</v>
      </c>
      <c r="E7" s="9"/>
      <c r="F7" s="9"/>
      <c r="G7" s="9"/>
      <c r="H7" s="9"/>
      <c r="I7" s="9"/>
      <c r="J7" s="9"/>
      <c r="K7" s="9" t="s">
        <v>6</v>
      </c>
    </row>
    <row r="8" spans="1:12" ht="20.399999999999999" x14ac:dyDescent="0.2">
      <c r="B8" s="8"/>
      <c r="C8" s="8"/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10" t="s">
        <v>13</v>
      </c>
      <c r="K8" s="9"/>
    </row>
    <row r="9" spans="1:12" x14ac:dyDescent="0.2">
      <c r="B9" s="8"/>
      <c r="C9" s="8"/>
      <c r="D9" s="10">
        <v>1</v>
      </c>
      <c r="E9" s="10">
        <v>2</v>
      </c>
      <c r="F9" s="10" t="s">
        <v>14</v>
      </c>
      <c r="G9" s="10">
        <v>4</v>
      </c>
      <c r="H9" s="10">
        <v>5</v>
      </c>
      <c r="I9" s="10">
        <v>6</v>
      </c>
      <c r="J9" s="10">
        <v>7</v>
      </c>
      <c r="K9" s="10" t="s">
        <v>15</v>
      </c>
    </row>
    <row r="10" spans="1:12" x14ac:dyDescent="0.2">
      <c r="B10" s="11">
        <v>1100</v>
      </c>
      <c r="C10" s="12" t="s">
        <v>16</v>
      </c>
      <c r="D10" s="13">
        <v>7832384.5800000001</v>
      </c>
      <c r="E10" s="13">
        <v>7911821.2199999997</v>
      </c>
      <c r="F10" s="14">
        <f>+D10+E10</f>
        <v>15744205.800000001</v>
      </c>
      <c r="G10" s="12">
        <v>3313210.7</v>
      </c>
      <c r="H10" s="12">
        <v>3313210.7</v>
      </c>
      <c r="I10" s="12">
        <v>3313210.7</v>
      </c>
      <c r="J10" s="12">
        <v>3313210.7</v>
      </c>
      <c r="K10" s="15">
        <f t="shared" ref="K10:K48" si="0">+F10-H10</f>
        <v>12430995.100000001</v>
      </c>
    </row>
    <row r="11" spans="1:12" x14ac:dyDescent="0.2">
      <c r="B11" s="16">
        <v>1200</v>
      </c>
      <c r="C11" s="12" t="s">
        <v>17</v>
      </c>
      <c r="D11" s="13">
        <v>260000</v>
      </c>
      <c r="E11" s="12">
        <v>0</v>
      </c>
      <c r="F11" s="14">
        <f t="shared" ref="F11:F48" si="1">+D11+E11</f>
        <v>260000</v>
      </c>
      <c r="G11" s="12">
        <v>60830.45</v>
      </c>
      <c r="H11" s="12">
        <v>60830.45</v>
      </c>
      <c r="I11" s="12">
        <v>60830.45</v>
      </c>
      <c r="J11" s="12">
        <v>60830.45</v>
      </c>
      <c r="K11" s="15">
        <f t="shared" si="0"/>
        <v>199169.55</v>
      </c>
    </row>
    <row r="12" spans="1:12" x14ac:dyDescent="0.2">
      <c r="B12" s="16">
        <v>1300</v>
      </c>
      <c r="C12" s="12" t="s">
        <v>18</v>
      </c>
      <c r="D12" s="13">
        <v>692736.84</v>
      </c>
      <c r="E12" s="13">
        <v>706690.78</v>
      </c>
      <c r="F12" s="14">
        <f t="shared" si="1"/>
        <v>1399427.62</v>
      </c>
      <c r="G12" s="12">
        <v>274603.69</v>
      </c>
      <c r="H12" s="12">
        <v>274603.69</v>
      </c>
      <c r="I12" s="12">
        <v>274603.69</v>
      </c>
      <c r="J12" s="12">
        <v>274603.69</v>
      </c>
      <c r="K12" s="15">
        <f t="shared" si="0"/>
        <v>1124823.9300000002</v>
      </c>
    </row>
    <row r="13" spans="1:12" x14ac:dyDescent="0.2">
      <c r="B13" s="16">
        <v>1400</v>
      </c>
      <c r="C13" s="12" t="s">
        <v>19</v>
      </c>
      <c r="D13" s="13">
        <v>1654400</v>
      </c>
      <c r="E13" s="13">
        <v>1704762</v>
      </c>
      <c r="F13" s="14">
        <f t="shared" si="1"/>
        <v>3359162</v>
      </c>
      <c r="G13" s="12">
        <v>609010.85</v>
      </c>
      <c r="H13" s="12">
        <v>609010.85</v>
      </c>
      <c r="I13" s="12">
        <v>609010.85</v>
      </c>
      <c r="J13" s="12">
        <v>609010.85</v>
      </c>
      <c r="K13" s="15">
        <f t="shared" si="0"/>
        <v>2750151.15</v>
      </c>
    </row>
    <row r="14" spans="1:12" x14ac:dyDescent="0.2">
      <c r="B14" s="16">
        <v>1500</v>
      </c>
      <c r="C14" s="12" t="s">
        <v>20</v>
      </c>
      <c r="D14" s="13">
        <v>1454031.58</v>
      </c>
      <c r="E14" s="13">
        <v>1519015</v>
      </c>
      <c r="F14" s="14">
        <f t="shared" si="1"/>
        <v>2973046.58</v>
      </c>
      <c r="G14" s="12">
        <v>215401.17</v>
      </c>
      <c r="H14" s="12">
        <v>215401.17</v>
      </c>
      <c r="I14" s="12">
        <v>215401.17</v>
      </c>
      <c r="J14" s="12">
        <v>215401.17</v>
      </c>
      <c r="K14" s="15">
        <f t="shared" si="0"/>
        <v>2757645.41</v>
      </c>
    </row>
    <row r="15" spans="1:12" x14ac:dyDescent="0.2">
      <c r="B15" s="16">
        <v>1700</v>
      </c>
      <c r="C15" s="12" t="s">
        <v>21</v>
      </c>
      <c r="D15" s="12">
        <v>0</v>
      </c>
      <c r="E15" s="13">
        <v>113581</v>
      </c>
      <c r="F15" s="14">
        <f t="shared" si="1"/>
        <v>113581</v>
      </c>
      <c r="G15" s="12">
        <v>113562</v>
      </c>
      <c r="H15" s="12">
        <v>113562</v>
      </c>
      <c r="I15" s="12">
        <v>113562</v>
      </c>
      <c r="J15" s="12">
        <v>113562</v>
      </c>
      <c r="K15" s="15">
        <f t="shared" si="0"/>
        <v>19</v>
      </c>
    </row>
    <row r="16" spans="1:12" s="21" customFormat="1" x14ac:dyDescent="0.2">
      <c r="A16" s="17"/>
      <c r="B16" s="18">
        <v>1000</v>
      </c>
      <c r="C16" s="19" t="s">
        <v>22</v>
      </c>
      <c r="D16" s="20">
        <v>11893553</v>
      </c>
      <c r="E16" s="20">
        <v>11955870</v>
      </c>
      <c r="F16" s="14">
        <f t="shared" si="1"/>
        <v>23849423</v>
      </c>
      <c r="G16" s="19">
        <v>4586618.8600000003</v>
      </c>
      <c r="H16" s="19">
        <v>4586618.8600000003</v>
      </c>
      <c r="I16" s="19">
        <v>4586618.8600000003</v>
      </c>
      <c r="J16" s="19">
        <v>4586618.8600000003</v>
      </c>
      <c r="K16" s="15">
        <f t="shared" si="0"/>
        <v>19262804.140000001</v>
      </c>
      <c r="L16" s="17"/>
    </row>
    <row r="17" spans="1:12" x14ac:dyDescent="0.2">
      <c r="B17" s="16">
        <v>2100</v>
      </c>
      <c r="C17" s="12" t="s">
        <v>23</v>
      </c>
      <c r="D17" s="22">
        <v>153918.42000000001</v>
      </c>
      <c r="E17" s="13">
        <v>143245.79999999999</v>
      </c>
      <c r="F17" s="14">
        <f t="shared" si="1"/>
        <v>297164.21999999997</v>
      </c>
      <c r="G17" s="12">
        <v>610</v>
      </c>
      <c r="H17" s="12">
        <v>292</v>
      </c>
      <c r="I17" s="12">
        <v>292</v>
      </c>
      <c r="J17" s="12">
        <v>292</v>
      </c>
      <c r="K17" s="15">
        <f t="shared" si="0"/>
        <v>296872.21999999997</v>
      </c>
    </row>
    <row r="18" spans="1:12" x14ac:dyDescent="0.2">
      <c r="B18" s="16">
        <v>2200</v>
      </c>
      <c r="C18" s="12" t="s">
        <v>24</v>
      </c>
      <c r="D18" s="22">
        <v>12700</v>
      </c>
      <c r="E18" s="13">
        <v>13500</v>
      </c>
      <c r="F18" s="14">
        <f t="shared" si="1"/>
        <v>26200</v>
      </c>
      <c r="G18" s="13">
        <v>6714.89</v>
      </c>
      <c r="H18" s="13">
        <v>6510.89</v>
      </c>
      <c r="I18" s="13">
        <v>6510.89</v>
      </c>
      <c r="J18" s="13">
        <v>6510.89</v>
      </c>
      <c r="K18" s="15">
        <f t="shared" si="0"/>
        <v>19689.11</v>
      </c>
    </row>
    <row r="19" spans="1:12" x14ac:dyDescent="0.2">
      <c r="B19" s="16">
        <v>2300</v>
      </c>
      <c r="C19" s="12" t="s">
        <v>25</v>
      </c>
      <c r="D19" s="23">
        <v>0</v>
      </c>
      <c r="E19" s="13">
        <v>0</v>
      </c>
      <c r="F19" s="14">
        <f t="shared" si="1"/>
        <v>0</v>
      </c>
      <c r="G19" s="13">
        <v>0</v>
      </c>
      <c r="H19" s="23">
        <v>0</v>
      </c>
      <c r="I19" s="13">
        <v>0</v>
      </c>
      <c r="J19" s="23">
        <v>0</v>
      </c>
      <c r="K19" s="15">
        <f t="shared" si="0"/>
        <v>0</v>
      </c>
    </row>
    <row r="20" spans="1:12" x14ac:dyDescent="0.2">
      <c r="B20" s="16">
        <v>2400</v>
      </c>
      <c r="C20" s="12" t="s">
        <v>26</v>
      </c>
      <c r="D20" s="13">
        <v>133765.63</v>
      </c>
      <c r="E20" s="13">
        <v>36782.910000000003</v>
      </c>
      <c r="F20" s="14">
        <f t="shared" si="1"/>
        <v>170548.54</v>
      </c>
      <c r="G20" s="13">
        <v>0</v>
      </c>
      <c r="H20" s="23">
        <v>0</v>
      </c>
      <c r="I20" s="13">
        <v>0</v>
      </c>
      <c r="J20" s="23">
        <v>0</v>
      </c>
      <c r="K20" s="15">
        <f t="shared" si="0"/>
        <v>170548.54</v>
      </c>
    </row>
    <row r="21" spans="1:12" x14ac:dyDescent="0.2">
      <c r="B21" s="16">
        <v>2500</v>
      </c>
      <c r="C21" s="12" t="s">
        <v>27</v>
      </c>
      <c r="D21" s="13">
        <v>16362.12</v>
      </c>
      <c r="E21" s="13">
        <v>13437.88</v>
      </c>
      <c r="F21" s="14">
        <f t="shared" si="1"/>
        <v>29800</v>
      </c>
      <c r="G21" s="13">
        <v>0</v>
      </c>
      <c r="H21" s="23">
        <v>0</v>
      </c>
      <c r="I21" s="13">
        <v>0</v>
      </c>
      <c r="J21" s="23">
        <v>0</v>
      </c>
      <c r="K21" s="15">
        <f t="shared" si="0"/>
        <v>29800</v>
      </c>
    </row>
    <row r="22" spans="1:12" x14ac:dyDescent="0.2">
      <c r="B22" s="16">
        <v>2600</v>
      </c>
      <c r="C22" s="12" t="s">
        <v>28</v>
      </c>
      <c r="D22" s="13">
        <v>132291.07999999999</v>
      </c>
      <c r="E22" s="13">
        <v>89089.59</v>
      </c>
      <c r="F22" s="14">
        <f t="shared" si="1"/>
        <v>221380.66999999998</v>
      </c>
      <c r="G22" s="13">
        <v>37402.97</v>
      </c>
      <c r="H22" s="23">
        <v>37402.97</v>
      </c>
      <c r="I22" s="13">
        <v>37402.97</v>
      </c>
      <c r="J22" s="23">
        <v>37402.97</v>
      </c>
      <c r="K22" s="15">
        <f t="shared" si="0"/>
        <v>183977.69999999998</v>
      </c>
    </row>
    <row r="23" spans="1:12" x14ac:dyDescent="0.2">
      <c r="B23" s="16">
        <v>2700</v>
      </c>
      <c r="C23" s="12" t="s">
        <v>29</v>
      </c>
      <c r="D23" s="13">
        <v>31000</v>
      </c>
      <c r="E23" s="13">
        <v>66287.990000000005</v>
      </c>
      <c r="F23" s="14">
        <f t="shared" si="1"/>
        <v>97287.99</v>
      </c>
      <c r="G23" s="13">
        <v>16287.99</v>
      </c>
      <c r="H23" s="23">
        <v>7287.99</v>
      </c>
      <c r="I23" s="13">
        <v>7287.99</v>
      </c>
      <c r="J23" s="23">
        <v>7287.99</v>
      </c>
      <c r="K23" s="15">
        <f t="shared" si="0"/>
        <v>90000</v>
      </c>
    </row>
    <row r="24" spans="1:12" x14ac:dyDescent="0.2">
      <c r="B24" s="16">
        <v>2900</v>
      </c>
      <c r="C24" s="12" t="s">
        <v>30</v>
      </c>
      <c r="D24" s="13">
        <v>20300.2</v>
      </c>
      <c r="E24" s="13">
        <v>35214.44</v>
      </c>
      <c r="F24" s="14">
        <f t="shared" si="1"/>
        <v>55514.64</v>
      </c>
      <c r="G24" s="13">
        <v>15890.74</v>
      </c>
      <c r="H24" s="23">
        <v>14865.74</v>
      </c>
      <c r="I24" s="13">
        <v>14865.74</v>
      </c>
      <c r="J24" s="23">
        <v>14865.74</v>
      </c>
      <c r="K24" s="15">
        <f t="shared" si="0"/>
        <v>40648.9</v>
      </c>
    </row>
    <row r="25" spans="1:12" s="21" customFormat="1" x14ac:dyDescent="0.2">
      <c r="A25" s="17"/>
      <c r="B25" s="18">
        <v>2000</v>
      </c>
      <c r="C25" s="19" t="s">
        <v>31</v>
      </c>
      <c r="D25" s="20">
        <v>500337.45</v>
      </c>
      <c r="E25" s="20">
        <v>397558.61</v>
      </c>
      <c r="F25" s="14">
        <f t="shared" si="1"/>
        <v>897896.06</v>
      </c>
      <c r="G25" s="20">
        <v>76906.59</v>
      </c>
      <c r="H25" s="24">
        <v>66359.59</v>
      </c>
      <c r="I25" s="20">
        <v>66359.59</v>
      </c>
      <c r="J25" s="24">
        <v>66359.59</v>
      </c>
      <c r="K25" s="15">
        <f t="shared" si="0"/>
        <v>831536.47000000009</v>
      </c>
      <c r="L25" s="17"/>
    </row>
    <row r="26" spans="1:12" x14ac:dyDescent="0.2">
      <c r="B26" s="16">
        <v>3100</v>
      </c>
      <c r="C26" s="12" t="s">
        <v>32</v>
      </c>
      <c r="D26" s="13">
        <v>463818.91</v>
      </c>
      <c r="E26" s="13">
        <v>373697.18</v>
      </c>
      <c r="F26" s="14">
        <f t="shared" si="1"/>
        <v>837516.09</v>
      </c>
      <c r="G26" s="13">
        <v>182822.57</v>
      </c>
      <c r="H26" s="23">
        <v>182392.57</v>
      </c>
      <c r="I26" s="13">
        <v>182392.57</v>
      </c>
      <c r="J26" s="23">
        <v>182392.57</v>
      </c>
      <c r="K26" s="15">
        <f t="shared" si="0"/>
        <v>655123.52</v>
      </c>
    </row>
    <row r="27" spans="1:12" x14ac:dyDescent="0.2">
      <c r="B27" s="16">
        <v>3200</v>
      </c>
      <c r="C27" s="12" t="s">
        <v>33</v>
      </c>
      <c r="D27" s="13">
        <v>94260</v>
      </c>
      <c r="E27" s="13">
        <v>270096.3</v>
      </c>
      <c r="F27" s="14">
        <f t="shared" si="1"/>
        <v>364356.3</v>
      </c>
      <c r="G27" s="13">
        <v>81716.3</v>
      </c>
      <c r="H27" s="23">
        <v>81716.3</v>
      </c>
      <c r="I27" s="13">
        <v>81716.3</v>
      </c>
      <c r="J27" s="23">
        <v>81716.3</v>
      </c>
      <c r="K27" s="15">
        <f t="shared" si="0"/>
        <v>282640</v>
      </c>
    </row>
    <row r="28" spans="1:12" x14ac:dyDescent="0.2">
      <c r="B28" s="16">
        <v>3300</v>
      </c>
      <c r="C28" s="12" t="s">
        <v>34</v>
      </c>
      <c r="D28" s="13">
        <v>291198</v>
      </c>
      <c r="E28" s="13">
        <v>443698</v>
      </c>
      <c r="F28" s="14">
        <f t="shared" si="1"/>
        <v>734896</v>
      </c>
      <c r="G28" s="13">
        <v>74099.64</v>
      </c>
      <c r="H28" s="23">
        <v>74099.64</v>
      </c>
      <c r="I28" s="13">
        <v>74099.64</v>
      </c>
      <c r="J28" s="23">
        <v>74099.64</v>
      </c>
      <c r="K28" s="15">
        <f t="shared" si="0"/>
        <v>660796.36</v>
      </c>
    </row>
    <row r="29" spans="1:12" x14ac:dyDescent="0.2">
      <c r="B29" s="16">
        <v>3400</v>
      </c>
      <c r="C29" s="12" t="s">
        <v>35</v>
      </c>
      <c r="D29" s="13">
        <v>55815.23</v>
      </c>
      <c r="E29" s="13">
        <v>24184.77</v>
      </c>
      <c r="F29" s="14">
        <f t="shared" si="1"/>
        <v>80000</v>
      </c>
      <c r="G29" s="13">
        <v>4272.1499999999996</v>
      </c>
      <c r="H29" s="23">
        <v>4272.1499999999996</v>
      </c>
      <c r="I29" s="13">
        <v>4272.1499999999996</v>
      </c>
      <c r="J29" s="23">
        <v>4272.1499999999996</v>
      </c>
      <c r="K29" s="15">
        <f t="shared" si="0"/>
        <v>75727.850000000006</v>
      </c>
    </row>
    <row r="30" spans="1:12" x14ac:dyDescent="0.2">
      <c r="B30" s="16">
        <v>3500</v>
      </c>
      <c r="C30" s="12" t="s">
        <v>36</v>
      </c>
      <c r="D30" s="13">
        <v>526743.98</v>
      </c>
      <c r="E30" s="13">
        <v>225342.02</v>
      </c>
      <c r="F30" s="14">
        <f t="shared" si="1"/>
        <v>752086</v>
      </c>
      <c r="G30" s="13">
        <v>128794.68</v>
      </c>
      <c r="H30" s="23">
        <v>126294.68</v>
      </c>
      <c r="I30" s="13">
        <v>126294.68</v>
      </c>
      <c r="J30" s="23">
        <v>126294.68</v>
      </c>
      <c r="K30" s="15">
        <f t="shared" si="0"/>
        <v>625791.32000000007</v>
      </c>
    </row>
    <row r="31" spans="1:12" x14ac:dyDescent="0.2">
      <c r="B31" s="16">
        <v>3600</v>
      </c>
      <c r="C31" s="12" t="s">
        <v>37</v>
      </c>
      <c r="D31" s="13">
        <v>84000</v>
      </c>
      <c r="E31" s="13">
        <v>84000</v>
      </c>
      <c r="F31" s="14">
        <f t="shared" si="1"/>
        <v>168000</v>
      </c>
      <c r="G31" s="13">
        <v>0</v>
      </c>
      <c r="H31" s="23">
        <v>0</v>
      </c>
      <c r="I31" s="13">
        <v>0</v>
      </c>
      <c r="J31" s="23">
        <v>0</v>
      </c>
      <c r="K31" s="15">
        <f t="shared" si="0"/>
        <v>168000</v>
      </c>
    </row>
    <row r="32" spans="1:12" x14ac:dyDescent="0.2">
      <c r="B32" s="16">
        <v>3700</v>
      </c>
      <c r="C32" s="12" t="s">
        <v>38</v>
      </c>
      <c r="D32" s="13">
        <v>138039.67000000001</v>
      </c>
      <c r="E32" s="13">
        <v>116177.71</v>
      </c>
      <c r="F32" s="14">
        <f t="shared" si="1"/>
        <v>254217.38</v>
      </c>
      <c r="G32" s="13">
        <v>9615.52</v>
      </c>
      <c r="H32" s="23">
        <v>8768.52</v>
      </c>
      <c r="I32" s="13">
        <v>8768.52</v>
      </c>
      <c r="J32" s="23">
        <v>8768.52</v>
      </c>
      <c r="K32" s="15">
        <f t="shared" si="0"/>
        <v>245448.86000000002</v>
      </c>
    </row>
    <row r="33" spans="1:12" x14ac:dyDescent="0.2">
      <c r="B33" s="16">
        <v>3800</v>
      </c>
      <c r="C33" s="12" t="s">
        <v>39</v>
      </c>
      <c r="D33" s="13">
        <v>213577.44</v>
      </c>
      <c r="E33" s="13">
        <v>73860.27</v>
      </c>
      <c r="F33" s="14">
        <f t="shared" si="1"/>
        <v>287437.71000000002</v>
      </c>
      <c r="G33" s="13">
        <v>39324.32</v>
      </c>
      <c r="H33" s="23">
        <v>28360.82</v>
      </c>
      <c r="I33" s="13">
        <v>28360.82</v>
      </c>
      <c r="J33" s="23">
        <v>28360.82</v>
      </c>
      <c r="K33" s="15">
        <f t="shared" si="0"/>
        <v>259076.89</v>
      </c>
    </row>
    <row r="34" spans="1:12" x14ac:dyDescent="0.2">
      <c r="B34" s="16">
        <v>3900</v>
      </c>
      <c r="C34" s="12" t="s">
        <v>40</v>
      </c>
      <c r="D34" s="13">
        <v>473236.32</v>
      </c>
      <c r="E34" s="13">
        <v>195599.95</v>
      </c>
      <c r="F34" s="14">
        <f t="shared" si="1"/>
        <v>668836.27</v>
      </c>
      <c r="G34" s="13">
        <v>83885.48</v>
      </c>
      <c r="H34" s="23">
        <v>81834.47</v>
      </c>
      <c r="I34" s="13">
        <v>81834.47</v>
      </c>
      <c r="J34" s="23">
        <v>81834.47</v>
      </c>
      <c r="K34" s="15">
        <f t="shared" si="0"/>
        <v>587001.80000000005</v>
      </c>
    </row>
    <row r="35" spans="1:12" s="21" customFormat="1" x14ac:dyDescent="0.2">
      <c r="A35" s="17"/>
      <c r="B35" s="18">
        <v>3000</v>
      </c>
      <c r="C35" s="19" t="s">
        <v>41</v>
      </c>
      <c r="D35" s="20">
        <v>2340689.5499999998</v>
      </c>
      <c r="E35" s="20">
        <v>1806656.2</v>
      </c>
      <c r="F35" s="14">
        <f t="shared" si="1"/>
        <v>4147345.75</v>
      </c>
      <c r="G35" s="20">
        <v>604530.66</v>
      </c>
      <c r="H35" s="24">
        <v>587739.15</v>
      </c>
      <c r="I35" s="20">
        <v>587739.15</v>
      </c>
      <c r="J35" s="24">
        <v>587739.15</v>
      </c>
      <c r="K35" s="15">
        <f t="shared" si="0"/>
        <v>3559606.6</v>
      </c>
      <c r="L35" s="17"/>
    </row>
    <row r="36" spans="1:12" x14ac:dyDescent="0.2">
      <c r="B36" s="16">
        <v>4400</v>
      </c>
      <c r="C36" s="12" t="s">
        <v>42</v>
      </c>
      <c r="D36" s="13">
        <v>150000</v>
      </c>
      <c r="E36" s="13">
        <v>12000</v>
      </c>
      <c r="F36" s="14">
        <f t="shared" si="1"/>
        <v>162000</v>
      </c>
      <c r="G36" s="13">
        <v>13500</v>
      </c>
      <c r="H36" s="23">
        <v>13500</v>
      </c>
      <c r="I36" s="13">
        <v>13500</v>
      </c>
      <c r="J36" s="23">
        <v>13500</v>
      </c>
      <c r="K36" s="15">
        <f t="shared" si="0"/>
        <v>148500</v>
      </c>
    </row>
    <row r="37" spans="1:12" s="21" customFormat="1" x14ac:dyDescent="0.2">
      <c r="A37" s="17"/>
      <c r="B37" s="18">
        <v>4000</v>
      </c>
      <c r="C37" s="19" t="s">
        <v>43</v>
      </c>
      <c r="D37" s="20">
        <v>150000</v>
      </c>
      <c r="E37" s="20">
        <v>12000</v>
      </c>
      <c r="F37" s="14">
        <f t="shared" si="1"/>
        <v>162000</v>
      </c>
      <c r="G37" s="20">
        <v>13500</v>
      </c>
      <c r="H37" s="24">
        <v>13500</v>
      </c>
      <c r="I37" s="20">
        <v>13500</v>
      </c>
      <c r="J37" s="24">
        <v>13500</v>
      </c>
      <c r="K37" s="15">
        <f t="shared" si="0"/>
        <v>148500</v>
      </c>
      <c r="L37" s="17"/>
    </row>
    <row r="38" spans="1:12" x14ac:dyDescent="0.2">
      <c r="B38" s="16">
        <v>5100</v>
      </c>
      <c r="C38" s="12" t="s">
        <v>44</v>
      </c>
      <c r="D38" s="13">
        <v>625610</v>
      </c>
      <c r="E38" s="12">
        <v>1817520</v>
      </c>
      <c r="F38" s="14">
        <f t="shared" si="1"/>
        <v>2443130</v>
      </c>
      <c r="G38" s="13">
        <v>0</v>
      </c>
      <c r="H38" s="23">
        <v>0</v>
      </c>
      <c r="I38" s="13">
        <v>0</v>
      </c>
      <c r="J38" s="23">
        <v>0</v>
      </c>
      <c r="K38" s="15">
        <f t="shared" si="0"/>
        <v>2443130</v>
      </c>
    </row>
    <row r="39" spans="1:12" x14ac:dyDescent="0.2">
      <c r="B39" s="16">
        <v>5200</v>
      </c>
      <c r="C39" s="12" t="s">
        <v>45</v>
      </c>
      <c r="D39" s="13">
        <v>55000</v>
      </c>
      <c r="E39" s="12">
        <v>2215688.59</v>
      </c>
      <c r="F39" s="14">
        <f t="shared" si="1"/>
        <v>2270688.59</v>
      </c>
      <c r="G39" s="13">
        <v>0</v>
      </c>
      <c r="H39" s="23">
        <v>0</v>
      </c>
      <c r="I39" s="13">
        <v>0</v>
      </c>
      <c r="J39" s="23">
        <v>0</v>
      </c>
      <c r="K39" s="15">
        <f t="shared" si="0"/>
        <v>2270688.59</v>
      </c>
    </row>
    <row r="40" spans="1:12" x14ac:dyDescent="0.2">
      <c r="B40" s="16">
        <v>5300</v>
      </c>
      <c r="C40" s="12" t="s">
        <v>46</v>
      </c>
      <c r="D40" s="25">
        <v>0</v>
      </c>
      <c r="E40" s="13">
        <v>1577558.36</v>
      </c>
      <c r="F40" s="14">
        <f t="shared" si="1"/>
        <v>1577558.36</v>
      </c>
      <c r="G40" s="13">
        <v>0</v>
      </c>
      <c r="H40" s="23">
        <v>0</v>
      </c>
      <c r="I40" s="13">
        <v>0</v>
      </c>
      <c r="J40" s="23">
        <v>0</v>
      </c>
      <c r="K40" s="15">
        <f t="shared" si="0"/>
        <v>1577558.36</v>
      </c>
    </row>
    <row r="41" spans="1:12" x14ac:dyDescent="0.2">
      <c r="B41" s="16">
        <v>5400</v>
      </c>
      <c r="C41" s="12" t="s">
        <v>47</v>
      </c>
      <c r="D41" s="25">
        <v>0</v>
      </c>
      <c r="E41" s="13"/>
      <c r="F41" s="14">
        <f t="shared" si="1"/>
        <v>0</v>
      </c>
      <c r="G41" s="13"/>
      <c r="H41" s="23"/>
      <c r="I41" s="13"/>
      <c r="J41" s="23"/>
      <c r="K41" s="15">
        <f t="shared" si="0"/>
        <v>0</v>
      </c>
    </row>
    <row r="42" spans="1:12" x14ac:dyDescent="0.2">
      <c r="B42" s="16">
        <v>5600</v>
      </c>
      <c r="C42" s="12" t="s">
        <v>48</v>
      </c>
      <c r="D42" s="25">
        <v>0</v>
      </c>
      <c r="E42" s="13">
        <v>3569107.44</v>
      </c>
      <c r="F42" s="14">
        <f t="shared" si="1"/>
        <v>3569107.44</v>
      </c>
      <c r="G42" s="13">
        <v>0</v>
      </c>
      <c r="H42" s="25">
        <v>0</v>
      </c>
      <c r="I42" s="12">
        <v>0</v>
      </c>
      <c r="J42" s="25">
        <v>0</v>
      </c>
      <c r="K42" s="15">
        <f t="shared" si="0"/>
        <v>3569107.44</v>
      </c>
    </row>
    <row r="43" spans="1:12" x14ac:dyDescent="0.2">
      <c r="B43" s="16">
        <v>5900</v>
      </c>
      <c r="C43" s="12" t="s">
        <v>49</v>
      </c>
      <c r="D43" s="25">
        <v>0</v>
      </c>
      <c r="E43" s="26">
        <v>0</v>
      </c>
      <c r="F43" s="14">
        <f t="shared" si="1"/>
        <v>0</v>
      </c>
      <c r="G43" s="13">
        <v>0</v>
      </c>
      <c r="H43" s="25">
        <v>0</v>
      </c>
      <c r="I43" s="13">
        <v>0</v>
      </c>
      <c r="J43" s="25">
        <v>0</v>
      </c>
      <c r="K43" s="15">
        <f t="shared" si="0"/>
        <v>0</v>
      </c>
    </row>
    <row r="44" spans="1:12" s="21" customFormat="1" x14ac:dyDescent="0.2">
      <c r="A44" s="17"/>
      <c r="B44" s="18">
        <v>5000</v>
      </c>
      <c r="C44" s="19" t="s">
        <v>50</v>
      </c>
      <c r="D44" s="20">
        <v>680610</v>
      </c>
      <c r="E44" s="19">
        <v>9179874.3900000006</v>
      </c>
      <c r="F44" s="14">
        <f t="shared" si="1"/>
        <v>9860484.3900000006</v>
      </c>
      <c r="G44" s="12">
        <v>0</v>
      </c>
      <c r="H44" s="12">
        <v>0</v>
      </c>
      <c r="I44" s="12">
        <v>0</v>
      </c>
      <c r="J44" s="12">
        <v>0</v>
      </c>
      <c r="K44" s="15">
        <f t="shared" si="0"/>
        <v>9860484.3900000006</v>
      </c>
      <c r="L44" s="17"/>
    </row>
    <row r="45" spans="1:12" x14ac:dyDescent="0.2">
      <c r="B45" s="16">
        <v>6200</v>
      </c>
      <c r="C45" s="12" t="s">
        <v>51</v>
      </c>
      <c r="D45" s="25"/>
      <c r="E45" s="13">
        <v>4010925.56</v>
      </c>
      <c r="F45" s="14">
        <f t="shared" si="1"/>
        <v>4010925.56</v>
      </c>
      <c r="G45" s="13">
        <v>1628906.49</v>
      </c>
      <c r="H45" s="23">
        <v>1628906.49</v>
      </c>
      <c r="I45" s="13">
        <v>1628906.49</v>
      </c>
      <c r="J45" s="23">
        <v>1628906.49</v>
      </c>
      <c r="K45" s="15">
        <f t="shared" si="0"/>
        <v>2382019.0700000003</v>
      </c>
    </row>
    <row r="46" spans="1:12" s="21" customFormat="1" x14ac:dyDescent="0.2">
      <c r="A46" s="17"/>
      <c r="B46" s="18">
        <v>6000</v>
      </c>
      <c r="C46" s="19" t="s">
        <v>52</v>
      </c>
      <c r="D46" s="27"/>
      <c r="E46" s="20">
        <v>4010925.56</v>
      </c>
      <c r="F46" s="14">
        <f t="shared" si="1"/>
        <v>4010925.56</v>
      </c>
      <c r="G46" s="20">
        <v>1628906.49</v>
      </c>
      <c r="H46" s="24">
        <v>1628906.49</v>
      </c>
      <c r="I46" s="20">
        <v>1628906.49</v>
      </c>
      <c r="J46" s="24">
        <v>1628906.49</v>
      </c>
      <c r="K46" s="15">
        <f t="shared" si="0"/>
        <v>2382019.0700000003</v>
      </c>
      <c r="L46" s="17"/>
    </row>
    <row r="47" spans="1:12" x14ac:dyDescent="0.2">
      <c r="B47" s="16">
        <v>7900</v>
      </c>
      <c r="C47" s="12" t="s">
        <v>53</v>
      </c>
      <c r="D47" s="13">
        <v>535297.68000000005</v>
      </c>
      <c r="E47" s="13">
        <v>537621.31000000006</v>
      </c>
      <c r="F47" s="14">
        <f t="shared" si="1"/>
        <v>1072918.9900000002</v>
      </c>
      <c r="G47" s="12">
        <v>0</v>
      </c>
      <c r="H47" s="12">
        <v>0</v>
      </c>
      <c r="I47" s="12">
        <v>0</v>
      </c>
      <c r="J47" s="12">
        <v>0</v>
      </c>
      <c r="K47" s="15">
        <f t="shared" si="0"/>
        <v>1072918.9900000002</v>
      </c>
    </row>
    <row r="48" spans="1:12" s="21" customFormat="1" x14ac:dyDescent="0.2">
      <c r="A48" s="17"/>
      <c r="B48" s="28">
        <v>7000</v>
      </c>
      <c r="C48" s="19" t="s">
        <v>54</v>
      </c>
      <c r="D48" s="20">
        <v>535297.68000000005</v>
      </c>
      <c r="E48" s="20">
        <v>537621.31000000006</v>
      </c>
      <c r="F48" s="14">
        <f t="shared" si="1"/>
        <v>1072918.9900000002</v>
      </c>
      <c r="G48" s="12">
        <v>0</v>
      </c>
      <c r="H48" s="12">
        <v>0</v>
      </c>
      <c r="I48" s="12">
        <v>0</v>
      </c>
      <c r="J48" s="12">
        <v>0</v>
      </c>
      <c r="K48" s="15">
        <f t="shared" si="0"/>
        <v>1072918.9900000002</v>
      </c>
      <c r="L48" s="17"/>
    </row>
    <row r="49" spans="1:12" s="21" customFormat="1" x14ac:dyDescent="0.2">
      <c r="A49" s="17"/>
      <c r="B49" s="29"/>
      <c r="C49" s="30" t="s">
        <v>55</v>
      </c>
      <c r="D49" s="31">
        <f>D48+D44+D37+D35+D25+D16+D46</f>
        <v>16100487.68</v>
      </c>
      <c r="E49" s="31">
        <f>E48+E44+E37+E35+E25+E16+E46</f>
        <v>27900506.069999997</v>
      </c>
      <c r="F49" s="31">
        <f>D49+E49</f>
        <v>44000993.75</v>
      </c>
      <c r="G49" s="31">
        <f>G48+G46+G44+G37+G35+G25+G16</f>
        <v>6910462.5999999996</v>
      </c>
      <c r="H49" s="31">
        <f t="shared" ref="H49:K49" si="2">H48+H46+H44+H37+H35+H25+H16</f>
        <v>6883124.0899999999</v>
      </c>
      <c r="I49" s="31">
        <f t="shared" si="2"/>
        <v>6883124.0899999999</v>
      </c>
      <c r="J49" s="31">
        <f t="shared" si="2"/>
        <v>6883124.0899999999</v>
      </c>
      <c r="K49" s="31">
        <f t="shared" si="2"/>
        <v>37117869.659999996</v>
      </c>
      <c r="L49" s="17"/>
    </row>
    <row r="51" spans="1:12" s="33" customFormat="1" x14ac:dyDescent="0.2">
      <c r="A51" s="32"/>
      <c r="B51" s="32"/>
      <c r="F51" s="34"/>
      <c r="G51" s="34"/>
      <c r="H51" s="34"/>
      <c r="I51" s="34"/>
      <c r="J51" s="34"/>
      <c r="K51" s="34"/>
      <c r="L51" s="32"/>
    </row>
    <row r="52" spans="1:12" s="33" customFormat="1" x14ac:dyDescent="0.2">
      <c r="A52" s="32"/>
      <c r="L52" s="32"/>
    </row>
    <row r="53" spans="1:12" s="33" customFormat="1" x14ac:dyDescent="0.2">
      <c r="A53" s="32"/>
      <c r="D53" s="34"/>
      <c r="E53" s="34"/>
      <c r="F53" s="34"/>
      <c r="G53" s="34"/>
      <c r="H53" s="34"/>
      <c r="I53" s="34"/>
      <c r="J53" s="34"/>
      <c r="K53" s="34"/>
      <c r="L53" s="32"/>
    </row>
    <row r="54" spans="1:12" s="33" customFormat="1" x14ac:dyDescent="0.2">
      <c r="A54" s="32"/>
      <c r="L54" s="32"/>
    </row>
    <row r="55" spans="1:12" s="33" customFormat="1" x14ac:dyDescent="0.2">
      <c r="A55" s="32"/>
      <c r="C55" s="35"/>
      <c r="F55" s="36"/>
      <c r="G55" s="36"/>
      <c r="H55" s="36"/>
      <c r="I55" s="36"/>
      <c r="J55" s="36"/>
      <c r="K55" s="36"/>
      <c r="L55" s="32"/>
    </row>
    <row r="56" spans="1:12" s="33" customFormat="1" x14ac:dyDescent="0.2">
      <c r="A56" s="32"/>
      <c r="C56" s="35"/>
      <c r="F56" s="36"/>
      <c r="G56" s="36"/>
      <c r="H56" s="36"/>
      <c r="I56" s="36"/>
      <c r="J56" s="36"/>
      <c r="K56" s="36"/>
      <c r="L56" s="32"/>
    </row>
    <row r="57" spans="1:12" s="33" customFormat="1" x14ac:dyDescent="0.2">
      <c r="A57" s="32"/>
      <c r="L57" s="32"/>
    </row>
  </sheetData>
  <mergeCells count="8">
    <mergeCell ref="F55:K55"/>
    <mergeCell ref="F56:K56"/>
    <mergeCell ref="B1:K1"/>
    <mergeCell ref="B2:K2"/>
    <mergeCell ref="B3:K3"/>
    <mergeCell ref="B7:C9"/>
    <mergeCell ref="D7:J7"/>
    <mergeCell ref="K7:K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2017-07-19T18:42:21Z</dcterms:created>
  <dcterms:modified xsi:type="dcterms:W3CDTF">2017-07-19T18:42:41Z</dcterms:modified>
</cp:coreProperties>
</file>